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<sst xmlns="http://schemas.openxmlformats.org/spreadsheetml/2006/main" count="45" uniqueCount="39">
  <si>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Brutto</t>
  </si>
  <si>
    <t>Netto</t>
  </si>
  <si>
    <t>Msc</t>
  </si>
  <si>
    <t>Gracz</t>
  </si>
  <si>
    <t>V</t>
  </si>
  <si>
    <t>VI</t>
  </si>
  <si>
    <t>VII</t>
  </si>
  <si>
    <t>VIII</t>
  </si>
  <si>
    <t>IX</t>
  </si>
  <si>
    <t>X</t>
  </si>
  <si>
    <t>Ile</t>
  </si>
  <si>
    <t>4 Brutto</t>
  </si>
  <si>
    <t>4 Netto</t>
  </si>
  <si>
    <t>Suma</t>
  </si>
  <si>
    <t>Średnia</t>
  </si>
  <si>
    <t>Adam Pawlonka</t>
  </si>
  <si>
    <t>Paweł Kęsik</t>
  </si>
  <si>
    <t>Jarosław Michalski</t>
  </si>
  <si>
    <t>Piotr Falewicz</t>
  </si>
  <si>
    <t>Henryk Rapca</t>
  </si>
  <si>
    <t>Arkadiusz Płaszczykowski</t>
  </si>
  <si>
    <t>Jerzy Litwiniuk</t>
  </si>
  <si>
    <t>Wojciech Grupa</t>
  </si>
  <si>
    <t>Wojciech Chojnacki</t>
  </si>
  <si>
    <t>Wojciech Szpila</t>
  </si>
  <si>
    <t>Maria Szpila</t>
  </si>
  <si>
    <t>Ryszard Różewicki</t>
  </si>
  <si>
    <t>Krzysztof Solecki</t>
  </si>
  <si>
    <t>Andrzej Machulski</t>
  </si>
  <si>
    <t>Marcin Schmidt</t>
  </si>
  <si>
    <t>Piotr Wesołek</t>
  </si>
  <si>
    <t>Łukasz Horodecki</t>
  </si>
  <si>
    <t>Mircea Sirbu</t>
  </si>
  <si>
    <t>Wiktor Jachimowski</t>
  </si>
  <si>
    <t>Gustaw Kaczmarek</t>
  </si>
  <si>
    <t>Marek Cholerzyński</t>
  </si>
  <si>
    <t>Krzysztof Różewicki</t>
  </si>
  <si>
    <t>Karol Falewicz</t>
  </si>
  <si>
    <t>Zenek Gralak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</si>
</sst>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name val="Candar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H19" sqref="H19"/>
    </sheetView>
  </sheetViews>
  <sheetFormatPr defaultColWidth="12.57421875" defaultRowHeight="12.75"/>
  <cols>
    <col min="1" max="1" width="4.7109375" style="0" customWidth="1"/>
    <col min="2" max="2" width="21.28125" style="0" customWidth="1"/>
    <col min="3" max="14" width="4.7109375" style="0" customWidth="1"/>
    <col min="15" max="15" width="5.140625" style="0" customWidth="1"/>
    <col min="16" max="17" width="8.00390625" style="0" customWidth="1"/>
    <col min="18" max="19" width="7.57421875" style="0" customWidth="1"/>
    <col min="20" max="16384" width="11.57421875" style="0" customWidth="1"/>
  </cols>
  <sheetData>
    <row r="1" spans="1:19" ht="12.75">
      <c r="A1" s="1"/>
      <c r="B1" s="1"/>
      <c r="C1" s="2" t="s">
        <v>0</v>
      </c>
      <c r="D1" s="2"/>
      <c r="E1" s="2"/>
      <c r="F1" s="2"/>
      <c r="G1" s="2"/>
      <c r="H1" s="2"/>
      <c r="I1" s="2" t="s">
        <v>1</v>
      </c>
      <c r="J1" s="2"/>
      <c r="K1" s="2"/>
      <c r="L1" s="2"/>
      <c r="M1" s="2"/>
      <c r="N1" s="2"/>
      <c r="O1" s="1"/>
      <c r="P1" s="1"/>
      <c r="Q1" s="1"/>
      <c r="R1" s="1"/>
      <c r="S1" s="1"/>
    </row>
    <row r="2" spans="1:19" ht="12.7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4</v>
      </c>
      <c r="J2" s="2" t="s">
        <v>5</v>
      </c>
      <c r="K2" s="2" t="s">
        <v>6</v>
      </c>
      <c r="L2" s="2" t="s">
        <v>7</v>
      </c>
      <c r="M2" s="2" t="s">
        <v>8</v>
      </c>
      <c r="N2" s="2" t="s">
        <v>9</v>
      </c>
      <c r="O2" s="2" t="s">
        <v>10</v>
      </c>
      <c r="P2" s="2" t="s">
        <v>11</v>
      </c>
      <c r="Q2" s="2" t="s">
        <v>12</v>
      </c>
      <c r="R2" s="2" t="s">
        <v>13</v>
      </c>
      <c r="S2" s="2" t="s">
        <v>14</v>
      </c>
    </row>
    <row r="3" spans="1:19" ht="12.75">
      <c r="A3" s="3">
        <v>1</v>
      </c>
      <c r="B3" s="3" t="s">
        <v>15</v>
      </c>
      <c r="C3" s="3">
        <v>66</v>
      </c>
      <c r="D3" s="3">
        <v>70</v>
      </c>
      <c r="E3" s="3"/>
      <c r="F3" s="3">
        <v>58</v>
      </c>
      <c r="G3" s="3">
        <v>62</v>
      </c>
      <c r="H3" s="3"/>
      <c r="I3" s="3">
        <v>56.9</v>
      </c>
      <c r="J3" s="3">
        <v>60.7</v>
      </c>
      <c r="K3" s="3"/>
      <c r="L3" s="3">
        <v>47.8</v>
      </c>
      <c r="M3" s="3">
        <v>60</v>
      </c>
      <c r="N3" s="3"/>
      <c r="O3" s="3">
        <f>COUNT(C3:H3)</f>
        <v>4</v>
      </c>
      <c r="P3" s="3">
        <f>IF(TYPE(SUM(SMALL(C3:H3,1),SMALL(C3:H3,2),SMALL(C3:H3,3),SMALL(C3:H3,4)))=16,"-",SUM(SMALL(C3:H3,1),SMALL(C3:H3,2),SMALL(C3:H3,3),SMALL(C3:H3,4)))</f>
        <v>256</v>
      </c>
      <c r="Q3" s="3">
        <f>IF(TYPE(SUM(SMALL(I3:N3,1),SMALL(I3:N3,2),SMALL(I3:N3,3),SMALL(I3:N3,4)))=16,"-",SUM(SMALL(I3:N3,1),SMALL(I3:N3,2),SMALL(I3:N3,3),SMALL(I3:N3,4)))</f>
        <v>225.39999999999998</v>
      </c>
      <c r="R3" s="3">
        <f>SUM(C3:H3)</f>
        <v>256</v>
      </c>
      <c r="S3" s="3">
        <f>IF(TYPE(R3/O3)=16,"-",(R3/O3))</f>
        <v>64</v>
      </c>
    </row>
    <row r="4" spans="1:19" ht="12.75">
      <c r="A4" s="3">
        <v>2</v>
      </c>
      <c r="B4" s="3" t="s">
        <v>16</v>
      </c>
      <c r="C4" s="3">
        <v>66</v>
      </c>
      <c r="D4" s="3"/>
      <c r="E4" s="3">
        <v>70</v>
      </c>
      <c r="F4" s="3">
        <v>73</v>
      </c>
      <c r="G4" s="3">
        <v>62</v>
      </c>
      <c r="H4" s="3"/>
      <c r="I4" s="3">
        <v>56</v>
      </c>
      <c r="J4" s="3"/>
      <c r="K4" s="3">
        <v>60</v>
      </c>
      <c r="L4" s="3">
        <v>62.2</v>
      </c>
      <c r="M4" s="3">
        <v>50</v>
      </c>
      <c r="N4" s="3"/>
      <c r="O4" s="3">
        <f>COUNT(C4:H4)</f>
        <v>4</v>
      </c>
      <c r="P4" s="3">
        <f>IF(TYPE(SUM(SMALL(C4:H4,1),SMALL(C4:H4,2),SMALL(C4:H4,3),SMALL(C4:H4,4)))=16,"-",SUM(SMALL(C4:H4,1),SMALL(C4:H4,2),SMALL(C4:H4,3),SMALL(C4:H4,4)))</f>
        <v>271</v>
      </c>
      <c r="Q4" s="3">
        <f>IF(TYPE(SUM(SMALL(I4:N4,1),SMALL(I4:N4,2),SMALL(I4:N4,3),SMALL(I4:N4,4)))=16,"-",SUM(SMALL(I4:N4,1),SMALL(I4:N4,2),SMALL(I4:N4,3),SMALL(I4:N4,4)))</f>
        <v>228.2</v>
      </c>
      <c r="R4" s="3">
        <f>SUM(C4:H4)</f>
        <v>271</v>
      </c>
      <c r="S4" s="3">
        <f>IF(TYPE(R4/O4)=16,"-",(R4/O4))</f>
        <v>67.75</v>
      </c>
    </row>
    <row r="5" spans="1:19" ht="12.75">
      <c r="A5" s="3">
        <v>3</v>
      </c>
      <c r="B5" s="3" t="s">
        <v>17</v>
      </c>
      <c r="C5" s="3">
        <v>65</v>
      </c>
      <c r="D5" s="3">
        <v>73</v>
      </c>
      <c r="E5" s="3"/>
      <c r="F5" s="3">
        <v>78</v>
      </c>
      <c r="G5" s="3">
        <v>66</v>
      </c>
      <c r="H5" s="3"/>
      <c r="I5" s="3">
        <v>53.1</v>
      </c>
      <c r="J5" s="3">
        <v>64</v>
      </c>
      <c r="K5" s="3"/>
      <c r="L5" s="3">
        <v>67.4</v>
      </c>
      <c r="M5" s="3">
        <v>53.1</v>
      </c>
      <c r="N5" s="3"/>
      <c r="O5" s="3">
        <f>COUNT(C5:H5)</f>
        <v>4</v>
      </c>
      <c r="P5" s="3">
        <f>IF(TYPE(SUM(SMALL(C5:H5,1),SMALL(C5:H5,2),SMALL(C5:H5,3),SMALL(C5:H5,4)))=16,"-",SUM(SMALL(C5:H5,1),SMALL(C5:H5,2),SMALL(C5:H5,3),SMALL(C5:H5,4)))</f>
        <v>282</v>
      </c>
      <c r="Q5" s="3">
        <f>IF(TYPE(SUM(SMALL(I5:N5,1),SMALL(I5:N5,2),SMALL(I5:N5,3),SMALL(I5:N5,4)))=16,"-",SUM(SMALL(I5:N5,1),SMALL(I5:N5,2),SMALL(I5:N5,3),SMALL(I5:N5,4)))</f>
        <v>237.6</v>
      </c>
      <c r="R5" s="3">
        <f>SUM(C5:H5)</f>
        <v>282</v>
      </c>
      <c r="S5" s="3">
        <f>IF(TYPE(R5/O5)=16,"-",(R5/O5))</f>
        <v>70.5</v>
      </c>
    </row>
    <row r="6" spans="1:19" ht="12.75">
      <c r="A6" s="3">
        <v>4</v>
      </c>
      <c r="B6" s="3" t="s">
        <v>18</v>
      </c>
      <c r="C6" s="3">
        <v>74</v>
      </c>
      <c r="D6" s="3">
        <v>75</v>
      </c>
      <c r="E6" s="3">
        <v>66</v>
      </c>
      <c r="F6" s="3">
        <v>76</v>
      </c>
      <c r="G6" s="3">
        <v>74</v>
      </c>
      <c r="H6" s="3"/>
      <c r="I6" s="3">
        <v>54.8</v>
      </c>
      <c r="J6" s="3">
        <v>57</v>
      </c>
      <c r="K6" s="3">
        <v>47.8</v>
      </c>
      <c r="L6" s="3">
        <v>66</v>
      </c>
      <c r="M6" s="3">
        <v>62</v>
      </c>
      <c r="N6" s="3"/>
      <c r="O6" s="3">
        <f>COUNT(C6:H6)</f>
        <v>5</v>
      </c>
      <c r="P6" s="3">
        <f>IF(TYPE(SUM(SMALL(C6:H6,1),SMALL(C6:H6,2),SMALL(C6:H6,3),SMALL(C6:H6,4)))=16,"-",SUM(SMALL(C6:H6,1),SMALL(C6:H6,2),SMALL(C6:H6,3),SMALL(C6:H6,4)))</f>
        <v>289</v>
      </c>
      <c r="Q6" s="3">
        <f>IF(TYPE(SUM(SMALL(I6:N6,1),SMALL(I6:N6,2),SMALL(I6:N6,3),SMALL(I6:N6,4)))=16,"-",SUM(SMALL(I6:N6,1),SMALL(I6:N6,2),SMALL(I6:N6,3),SMALL(I6:N6,4)))</f>
        <v>221.6</v>
      </c>
      <c r="R6" s="3">
        <f>SUM(C6:H6)</f>
        <v>365</v>
      </c>
      <c r="S6" s="3">
        <f>IF(TYPE(R6/O6)=16,"-",(R6/O6))</f>
        <v>73</v>
      </c>
    </row>
    <row r="7" spans="1:19" ht="12.75">
      <c r="A7" s="3">
        <v>5</v>
      </c>
      <c r="B7" s="3" t="s">
        <v>19</v>
      </c>
      <c r="C7" s="3">
        <v>77</v>
      </c>
      <c r="D7" s="3">
        <v>75</v>
      </c>
      <c r="E7" s="3">
        <v>64</v>
      </c>
      <c r="F7" s="3">
        <v>76</v>
      </c>
      <c r="G7" s="3">
        <v>74</v>
      </c>
      <c r="H7" s="3"/>
      <c r="I7" s="3">
        <v>64</v>
      </c>
      <c r="J7" s="3">
        <v>60.4</v>
      </c>
      <c r="K7" s="3">
        <v>48.5</v>
      </c>
      <c r="L7" s="3">
        <v>68</v>
      </c>
      <c r="M7" s="3">
        <v>63.6</v>
      </c>
      <c r="N7" s="3"/>
      <c r="O7" s="3">
        <f>COUNT(C7:H7)</f>
        <v>5</v>
      </c>
      <c r="P7" s="3">
        <f>IF(TYPE(SUM(SMALL(C7:H7,1),SMALL(C7:H7,2),SMALL(C7:H7,3),SMALL(C7:H7,4)))=16,"-",SUM(SMALL(C7:H7,1),SMALL(C7:H7,2),SMALL(C7:H7,3),SMALL(C7:H7,4)))</f>
        <v>289</v>
      </c>
      <c r="Q7" s="3">
        <f>IF(TYPE(SUM(SMALL(I7:N7,1),SMALL(I7:N7,2),SMALL(I7:N7,3),SMALL(I7:N7,4)))=16,"-",SUM(SMALL(I7:N7,1),SMALL(I7:N7,2),SMALL(I7:N7,3),SMALL(I7:N7,4)))</f>
        <v>236.5</v>
      </c>
      <c r="R7" s="3">
        <f>SUM(C7:H7)</f>
        <v>366</v>
      </c>
      <c r="S7" s="3">
        <f>IF(TYPE(R7/O7)=16,"-",(R7/O7))</f>
        <v>73.2</v>
      </c>
    </row>
    <row r="8" spans="1:19" ht="12.75">
      <c r="A8" s="3">
        <v>6</v>
      </c>
      <c r="B8" s="3" t="s">
        <v>20</v>
      </c>
      <c r="C8" s="3">
        <v>71</v>
      </c>
      <c r="D8" s="3">
        <v>75</v>
      </c>
      <c r="E8" s="3">
        <v>74</v>
      </c>
      <c r="F8" s="3"/>
      <c r="G8" s="3">
        <v>71</v>
      </c>
      <c r="H8" s="3"/>
      <c r="I8" s="3">
        <v>55</v>
      </c>
      <c r="J8" s="3">
        <v>60</v>
      </c>
      <c r="K8" s="3">
        <v>58.2</v>
      </c>
      <c r="L8" s="3"/>
      <c r="M8" s="3">
        <v>54.8</v>
      </c>
      <c r="N8" s="3"/>
      <c r="O8" s="3">
        <f>COUNT(C8:H8)</f>
        <v>4</v>
      </c>
      <c r="P8" s="3">
        <f>IF(TYPE(SUM(SMALL(C8:H8,1),SMALL(C8:H8,2),SMALL(C8:H8,3),SMALL(C8:H8,4)))=16,"-",SUM(SMALL(C8:H8,1),SMALL(C8:H8,2),SMALL(C8:H8,3),SMALL(C8:H8,4)))</f>
        <v>291</v>
      </c>
      <c r="Q8" s="3">
        <f>IF(TYPE(SUM(SMALL(I8:N8,1),SMALL(I8:N8,2),SMALL(I8:N8,3),SMALL(I8:N8,4)))=16,"-",SUM(SMALL(I8:N8,1),SMALL(I8:N8,2),SMALL(I8:N8,3),SMALL(I8:N8,4)))</f>
        <v>228</v>
      </c>
      <c r="R8" s="3">
        <f>SUM(C8:H8)</f>
        <v>291</v>
      </c>
      <c r="S8" s="3">
        <f>IF(TYPE(R8/O8)=16,"-",(R8/O8))</f>
        <v>72.75</v>
      </c>
    </row>
    <row r="9" spans="1:19" ht="12.75">
      <c r="A9" s="3">
        <v>7</v>
      </c>
      <c r="B9" s="3" t="s">
        <v>21</v>
      </c>
      <c r="C9" s="3">
        <v>80</v>
      </c>
      <c r="D9" s="3">
        <v>85</v>
      </c>
      <c r="E9" s="3">
        <v>79</v>
      </c>
      <c r="F9" s="3">
        <v>70</v>
      </c>
      <c r="G9" s="3">
        <v>81</v>
      </c>
      <c r="H9" s="3"/>
      <c r="I9" s="3">
        <v>62.5</v>
      </c>
      <c r="J9" s="3">
        <v>66.2</v>
      </c>
      <c r="K9" s="3">
        <v>58.2</v>
      </c>
      <c r="L9" s="3">
        <v>48.8</v>
      </c>
      <c r="M9" s="3">
        <v>67</v>
      </c>
      <c r="N9" s="3"/>
      <c r="O9" s="3">
        <f>COUNT(C9:H9)</f>
        <v>5</v>
      </c>
      <c r="P9" s="3">
        <f>IF(TYPE(SUM(SMALL(C9:H9,1),SMALL(C9:H9,2),SMALL(C9:H9,3),SMALL(C9:H9,4)))=16,"-",SUM(SMALL(C9:H9,1),SMALL(C9:H9,2),SMALL(C9:H9,3),SMALL(C9:H9,4)))</f>
        <v>310</v>
      </c>
      <c r="Q9" s="3">
        <f>IF(TYPE(SUM(SMALL(I9:N9,1),SMALL(I9:N9,2),SMALL(I9:N9,3),SMALL(I9:N9,4)))=16,"-",SUM(SMALL(I9:N9,1),SMALL(I9:N9,2),SMALL(I9:N9,3),SMALL(I9:N9,4)))</f>
        <v>235.7</v>
      </c>
      <c r="R9" s="3">
        <f>SUM(C9:H9)</f>
        <v>395</v>
      </c>
      <c r="S9" s="3">
        <f>IF(TYPE(R9/O9)=16,"-",(R9/O9))</f>
        <v>79</v>
      </c>
    </row>
    <row r="10" spans="1:19" ht="12.75">
      <c r="A10" s="3">
        <v>8</v>
      </c>
      <c r="B10" s="4" t="s">
        <v>22</v>
      </c>
      <c r="C10" s="3"/>
      <c r="D10" s="3">
        <v>84</v>
      </c>
      <c r="E10" s="3">
        <v>74</v>
      </c>
      <c r="F10" s="3">
        <v>79</v>
      </c>
      <c r="G10" s="3">
        <v>75</v>
      </c>
      <c r="H10" s="3"/>
      <c r="I10" s="3"/>
      <c r="J10" s="3">
        <v>64.8</v>
      </c>
      <c r="K10" s="3">
        <v>53</v>
      </c>
      <c r="L10" s="3">
        <v>61</v>
      </c>
      <c r="M10" s="3">
        <v>56</v>
      </c>
      <c r="N10" s="3"/>
      <c r="O10" s="3">
        <f>COUNT(C10:H10)</f>
        <v>4</v>
      </c>
      <c r="P10" s="3">
        <f>IF(TYPE(SUM(SMALL(C10:H10,1),SMALL(C10:H10,2),SMALL(C10:H10,3),SMALL(C10:H10,4)))=16,"-",SUM(SMALL(C10:H10,1),SMALL(C10:H10,2),SMALL(C10:H10,3),SMALL(C10:H10,4)))</f>
        <v>312</v>
      </c>
      <c r="Q10" s="3">
        <f>IF(TYPE(SUM(SMALL(I10:N10,1),SMALL(I10:N10,2),SMALL(I10:N10,3),SMALL(I10:N10,4)))=16,"-",SUM(SMALL(I10:N10,1),SMALL(I10:N10,2),SMALL(I10:N10,3),SMALL(I10:N10,4)))</f>
        <v>234.8</v>
      </c>
      <c r="R10" s="3">
        <f>SUM(C10:H10)</f>
        <v>312</v>
      </c>
      <c r="S10" s="3">
        <f>IF(TYPE(R10/O10)=16,"-",(R10/O10))</f>
        <v>78</v>
      </c>
    </row>
    <row r="11" spans="1:19" ht="12.75">
      <c r="A11" s="3">
        <v>9</v>
      </c>
      <c r="B11" s="3" t="s">
        <v>23</v>
      </c>
      <c r="C11" s="3">
        <v>77</v>
      </c>
      <c r="D11" s="3">
        <v>87</v>
      </c>
      <c r="E11" s="3">
        <v>83</v>
      </c>
      <c r="F11" s="3">
        <v>76</v>
      </c>
      <c r="G11" s="3">
        <v>82</v>
      </c>
      <c r="H11" s="3"/>
      <c r="I11" s="3">
        <v>51</v>
      </c>
      <c r="J11" s="3">
        <v>66</v>
      </c>
      <c r="K11" s="3">
        <v>60</v>
      </c>
      <c r="L11" s="3">
        <v>52.2</v>
      </c>
      <c r="M11" s="3">
        <v>62</v>
      </c>
      <c r="N11" s="3"/>
      <c r="O11" s="3">
        <f>COUNT(C11:H11)</f>
        <v>5</v>
      </c>
      <c r="P11" s="3">
        <f>IF(TYPE(SUM(SMALL(C11:H11,1),SMALL(C11:H11,2),SMALL(C11:H11,3),SMALL(C11:H11,4)))=16,"-",SUM(SMALL(C11:H11,1),SMALL(C11:H11,2),SMALL(C11:H11,3),SMALL(C11:H11,4)))</f>
        <v>318</v>
      </c>
      <c r="Q11" s="3">
        <f>IF(TYPE(SUM(SMALL(I11:N11,1),SMALL(I11:N11,2),SMALL(I11:N11,3),SMALL(I11:N11,4)))=16,"-",SUM(SMALL(I11:N11,1),SMALL(I11:N11,2),SMALL(I11:N11,3),SMALL(I11:N11,4)))</f>
        <v>225.2</v>
      </c>
      <c r="R11" s="3">
        <f>SUM(C11:H11)</f>
        <v>405</v>
      </c>
      <c r="S11" s="3">
        <f>IF(TYPE(R11/O11)=16,"-",(R11/O11))</f>
        <v>81</v>
      </c>
    </row>
    <row r="12" spans="1:19" ht="12.75">
      <c r="A12" s="3">
        <v>10</v>
      </c>
      <c r="B12" s="3" t="s">
        <v>24</v>
      </c>
      <c r="C12" s="3">
        <v>80</v>
      </c>
      <c r="D12" s="3">
        <v>76</v>
      </c>
      <c r="E12" s="3">
        <v>87</v>
      </c>
      <c r="F12" s="3"/>
      <c r="G12" s="3">
        <v>79</v>
      </c>
      <c r="H12" s="3"/>
      <c r="I12" s="3">
        <v>54.7</v>
      </c>
      <c r="J12" s="3">
        <v>52</v>
      </c>
      <c r="K12" s="3">
        <v>67</v>
      </c>
      <c r="L12" s="3"/>
      <c r="M12" s="3">
        <v>56.8</v>
      </c>
      <c r="N12" s="3"/>
      <c r="O12" s="3">
        <f>COUNT(C12:H12)</f>
        <v>4</v>
      </c>
      <c r="P12" s="3">
        <f>IF(TYPE(SUM(SMALL(C12:H12,1),SMALL(C12:H12,2),SMALL(C12:H12,3),SMALL(C12:H12,4)))=16,"-",SUM(SMALL(C12:H12,1),SMALL(C12:H12,2),SMALL(C12:H12,3),SMALL(C12:H12,4)))</f>
        <v>322</v>
      </c>
      <c r="Q12" s="3">
        <f>IF(TYPE(SUM(SMALL(I12:N12,1),SMALL(I12:N12,2),SMALL(I12:N12,3),SMALL(I12:N12,4)))=16,"-",SUM(SMALL(I12:N12,1),SMALL(I12:N12,2),SMALL(I12:N12,3),SMALL(I12:N12,4)))</f>
        <v>230.5</v>
      </c>
      <c r="R12" s="3">
        <f>SUM(C12:H12)</f>
        <v>322</v>
      </c>
      <c r="S12" s="3">
        <f>IF(TYPE(R12/O12)=16,"-",(R12/O12))</f>
        <v>80.5</v>
      </c>
    </row>
    <row r="13" spans="1:19" ht="12.75">
      <c r="A13" s="3">
        <v>11</v>
      </c>
      <c r="B13" s="3" t="s">
        <v>25</v>
      </c>
      <c r="C13" s="3">
        <v>85</v>
      </c>
      <c r="D13" s="3">
        <v>82</v>
      </c>
      <c r="E13" s="3">
        <v>89</v>
      </c>
      <c r="F13" s="3"/>
      <c r="G13" s="3">
        <v>80</v>
      </c>
      <c r="H13" s="3"/>
      <c r="I13" s="3">
        <v>56</v>
      </c>
      <c r="J13" s="3">
        <v>53</v>
      </c>
      <c r="K13" s="3">
        <v>63</v>
      </c>
      <c r="L13" s="3"/>
      <c r="M13" s="3">
        <v>52.6</v>
      </c>
      <c r="N13" s="3"/>
      <c r="O13" s="3">
        <f>COUNT(C13:H13)</f>
        <v>4</v>
      </c>
      <c r="P13" s="3">
        <f>IF(TYPE(SUM(SMALL(C13:H13,1),SMALL(C13:H13,2),SMALL(C13:H13,3),SMALL(C13:H13,4)))=16,"-",SUM(SMALL(C13:H13,1),SMALL(C13:H13,2),SMALL(C13:H13,3),SMALL(C13:H13,4)))</f>
        <v>336</v>
      </c>
      <c r="Q13" s="3">
        <f>IF(TYPE(SUM(SMALL(I13:N13,1),SMALL(I13:N13,2),SMALL(I13:N13,3),SMALL(I13:N13,4)))=16,"-",SUM(SMALL(I13:N13,1),SMALL(I13:N13,2),SMALL(I13:N13,3),SMALL(I13:N13,4)))</f>
        <v>224.6</v>
      </c>
      <c r="R13" s="3">
        <f>SUM(C13:H13)</f>
        <v>336</v>
      </c>
      <c r="S13" s="3">
        <f>IF(TYPE(R13/O13)=16,"-",(R13/O13))</f>
        <v>84</v>
      </c>
    </row>
    <row r="14" spans="1:19" ht="12.75">
      <c r="A14" s="3">
        <v>12</v>
      </c>
      <c r="B14" s="3" t="s">
        <v>26</v>
      </c>
      <c r="C14" s="3"/>
      <c r="D14" s="3">
        <v>89</v>
      </c>
      <c r="E14" s="3">
        <v>79</v>
      </c>
      <c r="F14" s="3">
        <v>84</v>
      </c>
      <c r="G14" s="3">
        <v>84</v>
      </c>
      <c r="H14" s="3"/>
      <c r="I14" s="3"/>
      <c r="J14" s="3">
        <v>60</v>
      </c>
      <c r="K14" s="3">
        <v>49.2</v>
      </c>
      <c r="L14" s="3">
        <v>61</v>
      </c>
      <c r="M14" s="3">
        <v>60.2</v>
      </c>
      <c r="N14" s="3"/>
      <c r="O14" s="3">
        <f>COUNT(C14:H14)</f>
        <v>4</v>
      </c>
      <c r="P14" s="3">
        <f>IF(TYPE(SUM(SMALL(C14:H14,1),SMALL(C14:H14,2),SMALL(C14:H14,3),SMALL(C14:H14,4)))=16,"-",SUM(SMALL(C14:H14,1),SMALL(C14:H14,2),SMALL(C14:H14,3),SMALL(C14:H14,4)))</f>
        <v>336</v>
      </c>
      <c r="Q14" s="3">
        <f>IF(TYPE(SUM(SMALL(I14:N14,1),SMALL(I14:N14,2),SMALL(I14:N14,3),SMALL(I14:N14,4)))=16,"-",SUM(SMALL(I14:N14,1),SMALL(I14:N14,2),SMALL(I14:N14,3),SMALL(I14:N14,4)))</f>
        <v>230.4</v>
      </c>
      <c r="R14" s="3">
        <f>SUM(C14:H14)</f>
        <v>336</v>
      </c>
      <c r="S14" s="3">
        <f>IF(TYPE(R14/O14)=16,"-",(R14/O14))</f>
        <v>84</v>
      </c>
    </row>
    <row r="15" spans="1:19" ht="12.75">
      <c r="A15" s="3">
        <v>13</v>
      </c>
      <c r="B15" s="3" t="s">
        <v>27</v>
      </c>
      <c r="C15" s="3">
        <v>88</v>
      </c>
      <c r="D15" s="3">
        <v>76</v>
      </c>
      <c r="E15" s="3"/>
      <c r="F15" s="3">
        <v>88</v>
      </c>
      <c r="G15" s="3">
        <v>88</v>
      </c>
      <c r="H15" s="3"/>
      <c r="I15" s="3">
        <v>88</v>
      </c>
      <c r="J15" s="3">
        <v>44</v>
      </c>
      <c r="K15" s="3"/>
      <c r="L15" s="3">
        <v>68</v>
      </c>
      <c r="M15" s="3">
        <v>65.6</v>
      </c>
      <c r="N15" s="3"/>
      <c r="O15" s="3">
        <f>COUNT(C15:H15)</f>
        <v>4</v>
      </c>
      <c r="P15" s="3">
        <f>IF(TYPE(SUM(SMALL(C15:H15,1),SMALL(C15:H15,2),SMALL(C15:H15,3),SMALL(C15:H15,4)))=16,"-",SUM(SMALL(C15:H15,1),SMALL(C15:H15,2),SMALL(C15:H15,3),SMALL(C15:H15,4)))</f>
        <v>340</v>
      </c>
      <c r="Q15" s="3">
        <f>IF(TYPE(SUM(SMALL(I15:N15,1),SMALL(I15:N15,2),SMALL(I15:N15,3),SMALL(I15:N15,4)))=16,"-",SUM(SMALL(I15:N15,1),SMALL(I15:N15,2),SMALL(I15:N15,3),SMALL(I15:N15,4)))</f>
        <v>265.6</v>
      </c>
      <c r="R15" s="3">
        <f>SUM(C15:H15)</f>
        <v>340</v>
      </c>
      <c r="S15" s="3">
        <f>IF(TYPE(R15/O15)=16,"-",(R15/O15))</f>
        <v>85</v>
      </c>
    </row>
    <row r="16" spans="1:19" ht="12.75">
      <c r="A16" s="3">
        <v>14</v>
      </c>
      <c r="B16" s="3" t="s">
        <v>28</v>
      </c>
      <c r="C16" s="3">
        <v>78</v>
      </c>
      <c r="D16" s="3">
        <v>104</v>
      </c>
      <c r="E16" s="3">
        <v>84</v>
      </c>
      <c r="F16" s="3">
        <v>87</v>
      </c>
      <c r="G16" s="3">
        <v>94</v>
      </c>
      <c r="H16" s="3"/>
      <c r="I16" s="3">
        <v>48.2</v>
      </c>
      <c r="J16" s="3">
        <v>82</v>
      </c>
      <c r="K16" s="3">
        <v>56.8</v>
      </c>
      <c r="L16" s="3">
        <v>59.6</v>
      </c>
      <c r="M16" s="3">
        <v>65.9</v>
      </c>
      <c r="N16" s="3"/>
      <c r="O16" s="3">
        <f>COUNT(C16:H16)</f>
        <v>5</v>
      </c>
      <c r="P16" s="3">
        <f>IF(TYPE(SUM(SMALL(C16:H16,1),SMALL(C16:H16,2),SMALL(C16:H16,3),SMALL(C16:H16,4)))=16,"-",SUM(SMALL(C16:H16,1),SMALL(C16:H16,2),SMALL(C16:H16,3),SMALL(C16:H16,4)))</f>
        <v>343</v>
      </c>
      <c r="Q16" s="3">
        <f>IF(TYPE(SUM(SMALL(I16:N16,1),SMALL(I16:N16,2),SMALL(I16:N16,3),SMALL(I16:N16,4)))=16,"-",SUM(SMALL(I16:N16,1),SMALL(I16:N16,2),SMALL(I16:N16,3),SMALL(I16:N16,4)))</f>
        <v>230.50000000000003</v>
      </c>
      <c r="R16" s="3">
        <f>SUM(C16:H16)</f>
        <v>447</v>
      </c>
      <c r="S16" s="3">
        <f>IF(TYPE(R16/O16)=16,"-",(R16/O16))</f>
        <v>89.4</v>
      </c>
    </row>
    <row r="17" spans="1:19" ht="12.75">
      <c r="A17" s="3">
        <v>15</v>
      </c>
      <c r="B17" s="3" t="s">
        <v>29</v>
      </c>
      <c r="C17" s="3">
        <v>97</v>
      </c>
      <c r="D17" s="3">
        <v>95</v>
      </c>
      <c r="E17" s="3">
        <v>89</v>
      </c>
      <c r="F17" s="3">
        <v>84</v>
      </c>
      <c r="G17" s="3">
        <v>90</v>
      </c>
      <c r="H17" s="3"/>
      <c r="I17" s="3">
        <v>97</v>
      </c>
      <c r="J17" s="3">
        <v>59</v>
      </c>
      <c r="K17" s="3">
        <v>53</v>
      </c>
      <c r="L17" s="3">
        <v>51</v>
      </c>
      <c r="M17" s="3">
        <v>62</v>
      </c>
      <c r="N17" s="3"/>
      <c r="O17" s="3">
        <f>COUNT(C17:H17)</f>
        <v>5</v>
      </c>
      <c r="P17" s="3">
        <f>IF(TYPE(SUM(SMALL(C17:H17,1),SMALL(C17:H17,2),SMALL(C17:H17,3),SMALL(C17:H17,4)))=16,"-",SUM(SMALL(C17:H17,1),SMALL(C17:H17,2),SMALL(C17:H17,3),SMALL(C17:H17,4)))</f>
        <v>358</v>
      </c>
      <c r="Q17" s="3">
        <f>IF(TYPE(SUM(SMALL(I17:N17,1),SMALL(I17:N17,2),SMALL(I17:N17,3),SMALL(I17:N17,4)))=16,"-",SUM(SMALL(I17:N17,1),SMALL(I17:N17,2),SMALL(I17:N17,3),SMALL(I17:N17,4)))</f>
        <v>225</v>
      </c>
      <c r="R17" s="3">
        <f>SUM(C17:H17)</f>
        <v>455</v>
      </c>
      <c r="S17" s="3">
        <f>IF(TYPE(R17/O17)=16,"-",(R17/O17))</f>
        <v>91</v>
      </c>
    </row>
    <row r="18" spans="1:19" ht="12.75">
      <c r="A18" s="3">
        <v>16</v>
      </c>
      <c r="B18" s="3" t="s">
        <v>30</v>
      </c>
      <c r="C18" s="3">
        <v>103</v>
      </c>
      <c r="D18" s="3">
        <v>109</v>
      </c>
      <c r="E18" s="3"/>
      <c r="F18" s="3">
        <v>86</v>
      </c>
      <c r="G18" s="3">
        <v>97</v>
      </c>
      <c r="H18" s="3"/>
      <c r="I18" s="3">
        <v>103</v>
      </c>
      <c r="J18" s="3">
        <v>73</v>
      </c>
      <c r="K18" s="3"/>
      <c r="L18" s="3">
        <v>50</v>
      </c>
      <c r="M18" s="3">
        <v>67</v>
      </c>
      <c r="N18" s="3"/>
      <c r="O18" s="3">
        <f>COUNT(C18:H18)</f>
        <v>4</v>
      </c>
      <c r="P18" s="3">
        <f>IF(TYPE(SUM(SMALL(C18:H18,1),SMALL(C18:H18,2),SMALL(C18:H18,3),SMALL(C18:H18,4)))=16,"-",SUM(SMALL(C18:H18,1),SMALL(C18:H18,2),SMALL(C18:H18,3),SMALL(C18:H18,4)))</f>
        <v>395</v>
      </c>
      <c r="Q18" s="3">
        <f>IF(TYPE(SUM(SMALL(I18:N18,1),SMALL(I18:N18,2),SMALL(I18:N18,3),SMALL(I18:N18,4)))=16,"-",SUM(SMALL(I18:N18,1),SMALL(I18:N18,2),SMALL(I18:N18,3),SMALL(I18:N18,4)))</f>
        <v>293</v>
      </c>
      <c r="R18" s="3">
        <f>SUM(C18:H18)</f>
        <v>395</v>
      </c>
      <c r="S18" s="3">
        <f>IF(TYPE(R18/O18)=16,"-",(R18/O18))</f>
        <v>98.75</v>
      </c>
    </row>
    <row r="19" spans="1:19" ht="12.75">
      <c r="A19" s="3">
        <v>17</v>
      </c>
      <c r="B19" s="3" t="s">
        <v>31</v>
      </c>
      <c r="C19" s="3">
        <v>78</v>
      </c>
      <c r="D19" s="3"/>
      <c r="E19" s="3">
        <v>69</v>
      </c>
      <c r="F19" s="3"/>
      <c r="G19" s="3">
        <v>76</v>
      </c>
      <c r="H19" s="3"/>
      <c r="I19" s="3">
        <v>78</v>
      </c>
      <c r="J19" s="3"/>
      <c r="K19" s="3">
        <v>47</v>
      </c>
      <c r="L19" s="3"/>
      <c r="M19" s="3">
        <v>63</v>
      </c>
      <c r="N19" s="3"/>
      <c r="O19" s="3">
        <f>COUNT(C19:H19)</f>
        <v>3</v>
      </c>
      <c r="P19" s="3" t="str">
        <f>IF(TYPE(SUM(SMALL(C19:H19,1),SMALL(C19:H19,2),SMALL(C19:H19,3),SMALL(C19:H19,4)))=16,"-",SUM(SMALL(C19:H19,1),SMALL(C19:H19,2),SMALL(C19:H19,3),SMALL(C19:H19,4)))</f>
        <v>-</v>
      </c>
      <c r="Q19" s="3" t="str">
        <f>IF(TYPE(SUM(SMALL(I19:N19,1),SMALL(I19:N19,2),SMALL(I19:N19,3),SMALL(I19:N19,4)))=16,"-",SUM(SMALL(I19:N19,1),SMALL(I19:N19,2),SMALL(I19:N19,3),SMALL(I19:N19,4)))</f>
        <v>-</v>
      </c>
      <c r="R19" s="3">
        <f>SUM(C19:H19)</f>
        <v>223</v>
      </c>
      <c r="S19" s="3">
        <f>IF(TYPE(R19/O19)=16,"-",(R19/O19))</f>
        <v>74.33333333333333</v>
      </c>
    </row>
    <row r="20" spans="1:19" ht="12.75">
      <c r="A20" s="3">
        <v>18</v>
      </c>
      <c r="B20" s="3" t="s">
        <v>32</v>
      </c>
      <c r="C20" s="3"/>
      <c r="D20" s="3"/>
      <c r="E20" s="3">
        <v>97</v>
      </c>
      <c r="F20" s="3">
        <v>87</v>
      </c>
      <c r="G20" s="3">
        <v>77</v>
      </c>
      <c r="H20" s="3"/>
      <c r="I20" s="3"/>
      <c r="J20" s="3"/>
      <c r="K20" s="3">
        <v>61</v>
      </c>
      <c r="L20" s="3">
        <v>51</v>
      </c>
      <c r="M20" s="3">
        <v>46</v>
      </c>
      <c r="N20" s="3"/>
      <c r="O20" s="3">
        <f>COUNT(C20:H20)</f>
        <v>3</v>
      </c>
      <c r="P20" s="3" t="str">
        <f>IF(TYPE(SUM(SMALL(C20:H20,1),SMALL(C20:H20,2),SMALL(C20:H20,3),SMALL(C20:H20,4)))=16,"-",SUM(SMALL(C20:H20,1),SMALL(C20:H20,2),SMALL(C20:H20,3),SMALL(C20:H20,4)))</f>
        <v>-</v>
      </c>
      <c r="Q20" s="3" t="str">
        <f>IF(TYPE(SUM(SMALL(I20:N20,1),SMALL(I20:N20,2),SMALL(I20:N20,3),SMALL(I20:N20,4)))=16,"-",SUM(SMALL(I20:N20,1),SMALL(I20:N20,2),SMALL(I20:N20,3),SMALL(I20:N20,4)))</f>
        <v>-</v>
      </c>
      <c r="R20" s="3">
        <f>SUM(C20:H20)</f>
        <v>261</v>
      </c>
      <c r="S20" s="3">
        <f>IF(TYPE(R20/O20)=16,"-",(R20/O20))</f>
        <v>87</v>
      </c>
    </row>
    <row r="21" spans="1:19" ht="12.75">
      <c r="A21" s="3">
        <v>19</v>
      </c>
      <c r="B21" s="3" t="s">
        <v>33</v>
      </c>
      <c r="C21" s="3">
        <v>86</v>
      </c>
      <c r="D21" s="3"/>
      <c r="E21" s="3">
        <v>87</v>
      </c>
      <c r="F21" s="3">
        <v>88</v>
      </c>
      <c r="G21" s="3"/>
      <c r="H21" s="3"/>
      <c r="I21" s="3">
        <v>55</v>
      </c>
      <c r="J21" s="3"/>
      <c r="K21" s="3">
        <v>57</v>
      </c>
      <c r="L21" s="3">
        <v>57.8</v>
      </c>
      <c r="M21" s="3"/>
      <c r="N21" s="3"/>
      <c r="O21" s="3">
        <f>COUNT(C21:H21)</f>
        <v>3</v>
      </c>
      <c r="P21" s="3" t="str">
        <f>IF(TYPE(SUM(SMALL(C21:H21,1),SMALL(C21:H21,2),SMALL(C21:H21,3),SMALL(C21:H21,4)))=16,"-",SUM(SMALL(C21:H21,1),SMALL(C21:H21,2),SMALL(C21:H21,3),SMALL(C21:H21,4)))</f>
        <v>-</v>
      </c>
      <c r="Q21" s="3" t="str">
        <f>IF(TYPE(SUM(SMALL(I21:N21,1),SMALL(I21:N21,2),SMALL(I21:N21,3),SMALL(I21:N21,4)))=16,"-",SUM(SMALL(I21:N21,1),SMALL(I21:N21,2),SMALL(I21:N21,3),SMALL(I21:N21,4)))</f>
        <v>-</v>
      </c>
      <c r="R21" s="3">
        <f>SUM(C21:H21)</f>
        <v>261</v>
      </c>
      <c r="S21" s="3">
        <f>IF(TYPE(R21/O21)=16,"-",(R21/O21))</f>
        <v>87</v>
      </c>
    </row>
    <row r="22" spans="1:19" ht="12.75">
      <c r="A22" s="3">
        <v>20</v>
      </c>
      <c r="B22" s="3" t="s">
        <v>34</v>
      </c>
      <c r="C22" s="3"/>
      <c r="D22" s="3"/>
      <c r="E22" s="3">
        <v>102</v>
      </c>
      <c r="F22" s="3">
        <v>91</v>
      </c>
      <c r="G22" s="3">
        <v>84</v>
      </c>
      <c r="H22" s="3"/>
      <c r="I22" s="3"/>
      <c r="J22" s="3"/>
      <c r="K22" s="3">
        <v>68</v>
      </c>
      <c r="L22" s="3">
        <v>55</v>
      </c>
      <c r="M22" s="3">
        <v>49</v>
      </c>
      <c r="N22" s="3"/>
      <c r="O22" s="3">
        <f>COUNT(C22:H22)</f>
        <v>3</v>
      </c>
      <c r="P22" s="3" t="str">
        <f>IF(TYPE(SUM(SMALL(C22:H22,1),SMALL(C22:H22,2),SMALL(C22:H22,3),SMALL(C22:H22,4)))=16,"-",SUM(SMALL(C22:H22,1),SMALL(C22:H22,2),SMALL(C22:H22,3),SMALL(C22:H22,4)))</f>
        <v>-</v>
      </c>
      <c r="Q22" s="3" t="str">
        <f>IF(TYPE(SUM(SMALL(I22:N22,1),SMALL(I22:N22,2),SMALL(I22:N22,3),SMALL(I22:N22,4)))=16,"-",SUM(SMALL(I22:N22,1),SMALL(I22:N22,2),SMALL(I22:N22,3),SMALL(I22:N22,4)))</f>
        <v>-</v>
      </c>
      <c r="R22" s="3">
        <f>SUM(C22:H22)</f>
        <v>277</v>
      </c>
      <c r="S22" s="3">
        <f>IF(TYPE(R22/O22)=16,"-",(R22/O22))</f>
        <v>92.33333333333333</v>
      </c>
    </row>
    <row r="23" spans="1:19" ht="12.75">
      <c r="A23" s="3">
        <v>21</v>
      </c>
      <c r="B23" s="3" t="s">
        <v>35</v>
      </c>
      <c r="C23" s="3">
        <v>93</v>
      </c>
      <c r="D23" s="3"/>
      <c r="E23" s="3">
        <v>86</v>
      </c>
      <c r="F23" s="3">
        <v>94</v>
      </c>
      <c r="G23" s="3"/>
      <c r="H23" s="3"/>
      <c r="I23" s="3">
        <v>64</v>
      </c>
      <c r="J23" s="3"/>
      <c r="K23" s="3">
        <v>55.4</v>
      </c>
      <c r="L23" s="3">
        <v>64</v>
      </c>
      <c r="M23" s="3"/>
      <c r="N23" s="3"/>
      <c r="O23" s="3">
        <f>COUNT(C23:H23)</f>
        <v>3</v>
      </c>
      <c r="P23" s="3" t="str">
        <f>IF(TYPE(SUM(SMALL(C23:H23,1),SMALL(C23:H23,2),SMALL(C23:H23,3),SMALL(C23:H23,4)))=16,"-",SUM(SMALL(C23:H23,1),SMALL(C23:H23,2),SMALL(C23:H23,3),SMALL(C23:H23,4)))</f>
        <v>-</v>
      </c>
      <c r="Q23" s="3" t="str">
        <f>IF(TYPE(SUM(SMALL(I23:N23,1),SMALL(I23:N23,2),SMALL(I23:N23,3),SMALL(I23:N23,4)))=16,"-",SUM(SMALL(I23:N23,1),SMALL(I23:N23,2),SMALL(I23:N23,3),SMALL(I23:N23,4)))</f>
        <v>-</v>
      </c>
      <c r="R23" s="3">
        <f>SUM(C23:H23)</f>
        <v>273</v>
      </c>
      <c r="S23" s="3">
        <f>IF(TYPE(R23/O23)=16,"-",(R23/O23))</f>
        <v>91</v>
      </c>
    </row>
    <row r="24" spans="1:19" ht="12.75">
      <c r="A24" s="3">
        <v>22</v>
      </c>
      <c r="B24" s="3" t="s">
        <v>36</v>
      </c>
      <c r="C24" s="3"/>
      <c r="D24" s="3"/>
      <c r="E24" s="3">
        <v>84</v>
      </c>
      <c r="F24" s="3">
        <v>78</v>
      </c>
      <c r="G24" s="3">
        <v>85</v>
      </c>
      <c r="H24" s="3"/>
      <c r="I24" s="3"/>
      <c r="J24" s="3"/>
      <c r="K24" s="3">
        <v>64</v>
      </c>
      <c r="L24" s="3">
        <v>56.4</v>
      </c>
      <c r="M24" s="3">
        <v>63.3</v>
      </c>
      <c r="N24" s="3"/>
      <c r="O24" s="3">
        <f>COUNT(C24:H24)</f>
        <v>3</v>
      </c>
      <c r="P24" s="3" t="str">
        <f>IF(TYPE(SUM(SMALL(C24:H24,1),SMALL(C24:H24,2),SMALL(C24:H24,3),SMALL(C24:H24,4)))=16,"-",SUM(SMALL(C24:H24,1),SMALL(C24:H24,2),SMALL(C24:H24,3),SMALL(C24:H24,4)))</f>
        <v>-</v>
      </c>
      <c r="Q24" s="3" t="str">
        <f>IF(TYPE(SUM(SMALL(I24:N24,1),SMALL(I24:N24,2),SMALL(I24:N24,3),SMALL(I24:N24,4)))=16,"-",SUM(SMALL(I24:N24,1),SMALL(I24:N24,2),SMALL(I24:N24,3),SMALL(I24:N24,4)))</f>
        <v>-</v>
      </c>
      <c r="R24" s="3">
        <f>SUM(C24:H24)</f>
        <v>247</v>
      </c>
      <c r="S24" s="3">
        <f>IF(TYPE(R24/O24)=16,"-",(R24/O24))</f>
        <v>82.33333333333333</v>
      </c>
    </row>
    <row r="25" spans="1:19" ht="12.75">
      <c r="A25" s="3">
        <v>23</v>
      </c>
      <c r="B25" s="3" t="s">
        <v>37</v>
      </c>
      <c r="C25" s="3"/>
      <c r="D25" s="3"/>
      <c r="E25" s="3">
        <v>87</v>
      </c>
      <c r="F25" s="3">
        <v>90</v>
      </c>
      <c r="G25" s="3">
        <v>98</v>
      </c>
      <c r="H25" s="3"/>
      <c r="I25" s="3"/>
      <c r="J25" s="3"/>
      <c r="K25" s="3">
        <v>57</v>
      </c>
      <c r="L25" s="3">
        <v>59.8</v>
      </c>
      <c r="M25" s="3">
        <v>67</v>
      </c>
      <c r="N25" s="3"/>
      <c r="O25" s="3">
        <f>COUNT(C25:H25)</f>
        <v>3</v>
      </c>
      <c r="P25" s="3" t="str">
        <f>IF(TYPE(SUM(SMALL(C25:H25,1),SMALL(C25:H25,2),SMALL(C25:H25,3),SMALL(C25:H25,4)))=16,"-",SUM(SMALL(C25:H25,1),SMALL(C25:H25,2),SMALL(C25:H25,3),SMALL(C25:H25,4)))</f>
        <v>-</v>
      </c>
      <c r="Q25" s="3" t="str">
        <f>IF(TYPE(SUM(SMALL(I25:N25,1),SMALL(I25:N25,2),SMALL(I25:N25,3),SMALL(I25:N25,4)))=16,"-",SUM(SMALL(I25:N25,1),SMALL(I25:N25,2),SMALL(I25:N25,3),SMALL(I25:N25,4)))</f>
        <v>-</v>
      </c>
      <c r="R25" s="3">
        <f>SUM(C25:H25)</f>
        <v>275</v>
      </c>
      <c r="S25" s="3">
        <f>IF(TYPE(R25/O25)=16,"-",(R25/O25))</f>
        <v>91.66666666666667</v>
      </c>
    </row>
    <row r="26" spans="1:19" ht="12.75">
      <c r="A26" s="3">
        <v>24</v>
      </c>
      <c r="B26" s="3" t="s">
        <v>38</v>
      </c>
      <c r="C26" s="3"/>
      <c r="D26" s="3">
        <v>119</v>
      </c>
      <c r="E26" s="3">
        <v>86</v>
      </c>
      <c r="F26" s="3">
        <v>90</v>
      </c>
      <c r="G26" s="3"/>
      <c r="H26" s="3"/>
      <c r="I26" s="3"/>
      <c r="J26" s="3">
        <v>119</v>
      </c>
      <c r="K26" s="3">
        <v>50</v>
      </c>
      <c r="L26" s="3">
        <v>60</v>
      </c>
      <c r="M26" s="3"/>
      <c r="N26" s="3"/>
      <c r="O26" s="3">
        <f>COUNT(C26:H26)</f>
        <v>3</v>
      </c>
      <c r="P26" s="3" t="str">
        <f>IF(TYPE(SUM(SMALL(C26:H26,1),SMALL(C26:H26,2),SMALL(C26:H26,3),SMALL(C26:H26,4)))=16,"-",SUM(SMALL(C26:H26,1),SMALL(C26:H26,2),SMALL(C26:H26,3),SMALL(C26:H26,4)))</f>
        <v>-</v>
      </c>
      <c r="Q26" s="3" t="str">
        <f>IF(TYPE(SUM(SMALL(I26:N26,1),SMALL(I26:N26,2),SMALL(I26:N26,3),SMALL(I26:N26,4)))=16,"-",SUM(SMALL(I26:N26,1),SMALL(I26:N26,2),SMALL(I26:N26,3),SMALL(I26:N26,4)))</f>
        <v>-</v>
      </c>
      <c r="R26" s="3">
        <f>SUM(C26:H26)</f>
        <v>295</v>
      </c>
      <c r="S26" s="3">
        <f>IF(TYPE(R26/O26)=16,"-",(R26/O26))</f>
        <v>98.33333333333333</v>
      </c>
    </row>
  </sheetData>
  <mergeCells count="2">
    <mergeCell ref="C1:H1"/>
    <mergeCell ref="I1:N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Horodecki</dc:creator>
  <cp:keywords/>
  <dc:description/>
  <cp:lastModifiedBy>Łukasz Horodecki</cp:lastModifiedBy>
  <dcterms:created xsi:type="dcterms:W3CDTF">2009-10-06T07:41:46Z</dcterms:created>
  <dcterms:modified xsi:type="dcterms:W3CDTF">2009-10-06T07:46:17Z</dcterms:modified>
  <cp:category/>
  <cp:version/>
  <cp:contentType/>
  <cp:contentStatus/>
  <cp:revision>3</cp:revision>
</cp:coreProperties>
</file>